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<sst xmlns="http://schemas.openxmlformats.org/spreadsheetml/2006/main" count="84" uniqueCount="71">
  <si>
    <t xml:space="preserve">Major Subdivision Design Guidelines </t>
  </si>
  <si>
    <t>What is the Gross Site Area for the Property?</t>
  </si>
  <si>
    <t>ac</t>
  </si>
  <si>
    <t>Input the Property area from the Survey here</t>
  </si>
  <si>
    <t>Description</t>
  </si>
  <si>
    <t>CHEATSHEET - TO Design a Major Subdivision</t>
  </si>
  <si>
    <t>To Get to the Net Developable Site Area:</t>
  </si>
  <si>
    <t>Do you have any Pipeline Servitudes on the property?</t>
  </si>
  <si>
    <t>Do you have any existing Road ROW on the property?</t>
  </si>
  <si>
    <t>Input the portion of the property where an existing road ROW is located</t>
  </si>
  <si>
    <t xml:space="preserve">Do you have any existing Drainage servitudes that </t>
  </si>
  <si>
    <t xml:space="preserve">     are not mitigated through the development?</t>
  </si>
  <si>
    <t xml:space="preserve">Do you have any existing wetlands that have not </t>
  </si>
  <si>
    <t xml:space="preserve">     been mitigated?</t>
  </si>
  <si>
    <t>Input the portion of the property where a drainage servitude exists today and</t>
  </si>
  <si>
    <t>Input the portion of the property where wetlands exist today and</t>
  </si>
  <si>
    <t xml:space="preserve">Do you have any existing water bodies that have not </t>
  </si>
  <si>
    <t xml:space="preserve">     been improved and made a part of the drainage</t>
  </si>
  <si>
    <t xml:space="preserve">     system?</t>
  </si>
  <si>
    <t xml:space="preserve">Input the portion of the property where a water body exists today and </t>
  </si>
  <si>
    <t>This is the Net Developable Site area for the Property</t>
  </si>
  <si>
    <t>This is a calculated number - No input is needed.</t>
  </si>
  <si>
    <t>What is the current zoning for the piece of property?</t>
  </si>
  <si>
    <t>The current zoning map can be found at maps.apgov.us</t>
  </si>
  <si>
    <t>RM = 3 Units per acre</t>
  </si>
  <si>
    <t>R = 2 Units per acre</t>
  </si>
  <si>
    <t>C = 1 Unit per acre</t>
  </si>
  <si>
    <t>MU = 8 Units per acre</t>
  </si>
  <si>
    <t>CC = 8 Units per acre</t>
  </si>
  <si>
    <t>MU2 = 4 Unit per acre</t>
  </si>
  <si>
    <t>Single Family detached Residential Density is allowed as follows:</t>
  </si>
  <si>
    <t xml:space="preserve">What is the Single Family detached Residential Density </t>
  </si>
  <si>
    <t xml:space="preserve">     for the property?</t>
  </si>
  <si>
    <t>This is the Calculated Allowed Number of Units for</t>
  </si>
  <si>
    <t xml:space="preserve">     the property</t>
  </si>
  <si>
    <t xml:space="preserve">Net Developable Site Area multiplied times the Single Family detached </t>
  </si>
  <si>
    <t xml:space="preserve">     Residential Density Calculates this number</t>
  </si>
  <si>
    <t>This is a calculated Number - No input is needed</t>
  </si>
  <si>
    <t>The maximum number of 'H' type that you can have:</t>
  </si>
  <si>
    <t>The maximum number of 'G' type that you can have:</t>
  </si>
  <si>
    <t>The maximum number of 'F' type that you can have:</t>
  </si>
  <si>
    <t>The maximum number of 'E' type that you can have:</t>
  </si>
  <si>
    <t>The maximum number of 'D' type that you can have:</t>
  </si>
  <si>
    <t>The maximum number of 'C' type that you can have:</t>
  </si>
  <si>
    <t>The maximum number of 'A' type that you can have:</t>
  </si>
  <si>
    <t>The maximum number of 'B' type that you can have:</t>
  </si>
  <si>
    <t>This is a 50' wide lot</t>
  </si>
  <si>
    <t>This is a 110' wide lot</t>
  </si>
  <si>
    <t>This is a 90' wide lot</t>
  </si>
  <si>
    <t>This is a 80' wide lot</t>
  </si>
  <si>
    <t>This is a 70' wide lot</t>
  </si>
  <si>
    <t>This is a 60' wide lot</t>
  </si>
  <si>
    <t xml:space="preserve">Note: </t>
  </si>
  <si>
    <t>'H' + 'G' type of lots cannot exceed:</t>
  </si>
  <si>
    <t>F' + 'E' type of lots cannot exceed:</t>
  </si>
  <si>
    <t>Have 2 Parking Spaces per unit been provided?</t>
  </si>
  <si>
    <t>Yes or No - Typically based on Driveway width or length of driveway</t>
  </si>
  <si>
    <t>Please provide a typical lot layout on the plat</t>
  </si>
  <si>
    <t>Total Park Area Required</t>
  </si>
  <si>
    <t>Input the portion of the property where a pipeline servitude is located and not a part of the Recreation System</t>
  </si>
  <si>
    <t xml:space="preserve">     will continue to exist after the development is complete  and not a part of the Recreation System.</t>
  </si>
  <si>
    <t xml:space="preserve">     is not improved to increase storage volume to comply with the drainage ordinance and  is not a part of the Recreation System.</t>
  </si>
  <si>
    <t>Total Park Area Provided</t>
  </si>
  <si>
    <t>Total Units Provided</t>
  </si>
  <si>
    <t>du</t>
  </si>
  <si>
    <t xml:space="preserve">This number must be less than or equal to </t>
  </si>
  <si>
    <t xml:space="preserve">This number must be greater than or equal to </t>
  </si>
  <si>
    <t>This represents 50% of the total required</t>
  </si>
  <si>
    <t>You must prove how the other 50% is being achieved</t>
  </si>
  <si>
    <t>Trails, piers, overlooks etc.</t>
  </si>
  <si>
    <t>User should only fill in the green squares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</si>
</sst>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16" borderId="11" xfId="0" applyFill="1" applyBorder="1" applyAlignment="1">
      <alignment/>
    </xf>
    <xf numFmtId="0" fontId="0" fillId="0" borderId="0" xfId="0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5" max="5" width="11.28125" style="0" customWidth="1"/>
  </cols>
  <sheetData>
    <row r="1" spans="1:6" ht="15">
      <c r="A1" s="1" t="s">
        <v>5</v>
      </c>
      <c r="F1" t="s">
        <v>70</v>
      </c>
    </row>
    <row r="2" ht="15">
      <c r="A2" s="2" t="s">
        <v>0</v>
      </c>
    </row>
    <row r="3" ht="4.5" customHeight="1"/>
    <row r="4" ht="15">
      <c r="I4" s="1" t="s">
        <v>4</v>
      </c>
    </row>
    <row r="5" spans="1:9" ht="15">
      <c r="A5" s="9" t="s">
        <v>1</v>
      </c>
      <c r="B5" s="10"/>
      <c r="C5" s="10"/>
      <c r="D5" s="10"/>
      <c r="E5" s="11"/>
      <c r="G5" s="4"/>
      <c r="H5" t="s">
        <v>2</v>
      </c>
      <c r="I5" t="s">
        <v>3</v>
      </c>
    </row>
    <row r="7" ht="15">
      <c r="A7" t="s">
        <v>6</v>
      </c>
    </row>
    <row r="8" spans="1:9" ht="15">
      <c r="A8" t="s">
        <v>7</v>
      </c>
      <c r="G8" s="4"/>
      <c r="H8" t="s">
        <v>2</v>
      </c>
      <c r="I8" t="s">
        <v>59</v>
      </c>
    </row>
    <row r="9" spans="1:9" ht="15">
      <c r="A9" t="s">
        <v>8</v>
      </c>
      <c r="G9" s="4"/>
      <c r="H9" t="s">
        <v>2</v>
      </c>
      <c r="I9" t="s">
        <v>9</v>
      </c>
    </row>
    <row r="10" spans="1:9" ht="15">
      <c r="A10" t="s">
        <v>10</v>
      </c>
      <c r="I10" t="s">
        <v>14</v>
      </c>
    </row>
    <row r="11" spans="1:9" ht="15">
      <c r="A11" t="s">
        <v>11</v>
      </c>
      <c r="G11" s="4"/>
      <c r="H11" t="s">
        <v>2</v>
      </c>
      <c r="I11" t="s">
        <v>60</v>
      </c>
    </row>
    <row r="12" spans="1:9" ht="15">
      <c r="A12" t="s">
        <v>12</v>
      </c>
      <c r="I12" t="s">
        <v>15</v>
      </c>
    </row>
    <row r="13" spans="1:9" ht="15">
      <c r="A13" t="s">
        <v>13</v>
      </c>
      <c r="G13" s="4"/>
      <c r="H13" t="s">
        <v>2</v>
      </c>
      <c r="I13" t="s">
        <v>60</v>
      </c>
    </row>
    <row r="14" spans="1:9" ht="15">
      <c r="A14" t="s">
        <v>16</v>
      </c>
      <c r="I14" t="s">
        <v>19</v>
      </c>
    </row>
    <row r="15" spans="1:9" ht="15">
      <c r="A15" t="s">
        <v>17</v>
      </c>
      <c r="I15" t="s">
        <v>61</v>
      </c>
    </row>
    <row r="16" spans="1:8" ht="15">
      <c r="A16" t="s">
        <v>18</v>
      </c>
      <c r="G16" s="4"/>
      <c r="H16" t="s">
        <v>2</v>
      </c>
    </row>
    <row r="17" ht="15.75" thickBot="1"/>
    <row r="18" spans="1:9" ht="15.75" thickBot="1">
      <c r="A18" t="s">
        <v>20</v>
      </c>
      <c r="G18" s="3">
        <f>G5-G8-G9-G11-G13-G16</f>
        <v>0</v>
      </c>
      <c r="H18" t="s">
        <v>2</v>
      </c>
      <c r="I18" t="s">
        <v>21</v>
      </c>
    </row>
    <row r="20" spans="1:9" ht="15">
      <c r="A20" s="9" t="s">
        <v>22</v>
      </c>
      <c r="B20" s="10"/>
      <c r="C20" s="10"/>
      <c r="D20" s="10"/>
      <c r="E20" s="11"/>
      <c r="G20" s="4"/>
      <c r="I20" t="s">
        <v>23</v>
      </c>
    </row>
    <row r="21" spans="7:9" ht="15">
      <c r="G21" s="5"/>
      <c r="I21" t="s">
        <v>30</v>
      </c>
    </row>
    <row r="22" ht="15.75" thickBot="1">
      <c r="A22" t="s">
        <v>31</v>
      </c>
    </row>
    <row r="23" spans="1:12" ht="15.75" thickBot="1">
      <c r="A23" t="s">
        <v>32</v>
      </c>
      <c r="G23" s="3" t="b">
        <f>IF(G20="MU","8",IF(G20="CC","8",IF(G20="MU2","4",IF(G20="RM","3",IF(G20="R","2",IF(G20="C","1"))))))</f>
        <v>0</v>
      </c>
      <c r="I23" t="s">
        <v>27</v>
      </c>
      <c r="L23" t="s">
        <v>24</v>
      </c>
    </row>
    <row r="24" spans="9:12" ht="15">
      <c r="I24" t="s">
        <v>28</v>
      </c>
      <c r="L24" t="s">
        <v>25</v>
      </c>
    </row>
    <row r="25" spans="9:12" ht="15.75" thickBot="1">
      <c r="I25" t="s">
        <v>29</v>
      </c>
      <c r="L25" t="s">
        <v>26</v>
      </c>
    </row>
    <row r="26" spans="1:9" ht="15.75" thickBot="1">
      <c r="A26" t="s">
        <v>33</v>
      </c>
      <c r="G26" s="3">
        <f>G18*G23</f>
        <v>0</v>
      </c>
      <c r="H26" t="s">
        <v>64</v>
      </c>
      <c r="I26" t="s">
        <v>37</v>
      </c>
    </row>
    <row r="27" spans="1:9" ht="15">
      <c r="A27" t="s">
        <v>34</v>
      </c>
      <c r="I27" t="s">
        <v>35</v>
      </c>
    </row>
    <row r="28" ht="15">
      <c r="I28" t="s">
        <v>36</v>
      </c>
    </row>
    <row r="29" ht="15.75" thickBot="1"/>
    <row r="30" spans="1:9" ht="15.75" thickBot="1">
      <c r="A30" t="s">
        <v>38</v>
      </c>
      <c r="G30" s="3">
        <f>G26*0.6</f>
        <v>0</v>
      </c>
      <c r="I30" t="s">
        <v>46</v>
      </c>
    </row>
    <row r="31" spans="1:9" ht="15.75" thickBot="1">
      <c r="A31" t="s">
        <v>39</v>
      </c>
      <c r="G31" s="3">
        <f>G26*0.5</f>
        <v>0</v>
      </c>
      <c r="I31" t="s">
        <v>46</v>
      </c>
    </row>
    <row r="32" spans="1:9" ht="15.75" thickBot="1">
      <c r="A32" t="s">
        <v>40</v>
      </c>
      <c r="G32" s="3">
        <f>G26*0.7</f>
        <v>0</v>
      </c>
      <c r="I32" t="s">
        <v>51</v>
      </c>
    </row>
    <row r="33" spans="1:9" ht="15.75" thickBot="1">
      <c r="A33" t="s">
        <v>41</v>
      </c>
      <c r="G33" s="3">
        <f>G26*0.7</f>
        <v>0</v>
      </c>
      <c r="I33" t="s">
        <v>51</v>
      </c>
    </row>
    <row r="34" spans="1:9" ht="15.75" thickBot="1">
      <c r="A34" t="s">
        <v>42</v>
      </c>
      <c r="G34" s="3">
        <f>G26*0.8</f>
        <v>0</v>
      </c>
      <c r="I34" t="s">
        <v>50</v>
      </c>
    </row>
    <row r="35" spans="1:9" ht="15.75" thickBot="1">
      <c r="A35" t="s">
        <v>43</v>
      </c>
      <c r="G35" s="3">
        <f>G26*0.8</f>
        <v>0</v>
      </c>
      <c r="I35" t="s">
        <v>49</v>
      </c>
    </row>
    <row r="36" spans="1:9" ht="15.75" thickBot="1">
      <c r="A36" t="s">
        <v>45</v>
      </c>
      <c r="G36" s="3">
        <f>G26*0.9</f>
        <v>0</v>
      </c>
      <c r="I36" t="s">
        <v>48</v>
      </c>
    </row>
    <row r="37" spans="1:9" ht="15.75" thickBot="1">
      <c r="A37" t="s">
        <v>44</v>
      </c>
      <c r="G37" s="3">
        <f>G26</f>
        <v>0</v>
      </c>
      <c r="I37" t="s">
        <v>47</v>
      </c>
    </row>
    <row r="38" ht="15.75" thickBot="1"/>
    <row r="39" spans="1:7" ht="15.75" thickBot="1">
      <c r="A39" t="s">
        <v>52</v>
      </c>
      <c r="B39" t="s">
        <v>53</v>
      </c>
      <c r="G39" s="3">
        <f>G30</f>
        <v>0</v>
      </c>
    </row>
    <row r="40" spans="2:7" ht="15.75" thickBot="1">
      <c r="B40" s="6" t="s">
        <v>54</v>
      </c>
      <c r="G40" s="3">
        <f>G32</f>
        <v>0</v>
      </c>
    </row>
    <row r="41" spans="2:7" ht="15.75" thickBot="1">
      <c r="B41" s="6"/>
      <c r="G41" s="8"/>
    </row>
    <row r="42" spans="1:16" ht="15.75" thickBot="1">
      <c r="A42" s="9" t="s">
        <v>63</v>
      </c>
      <c r="B42" s="10"/>
      <c r="C42" s="10"/>
      <c r="D42" s="10"/>
      <c r="E42" s="11"/>
      <c r="G42" s="8"/>
      <c r="H42" s="4"/>
      <c r="I42" t="s">
        <v>64</v>
      </c>
      <c r="J42" s="12" t="s">
        <v>65</v>
      </c>
      <c r="K42" s="12"/>
      <c r="L42" s="12"/>
      <c r="M42" s="12"/>
      <c r="N42" s="13"/>
      <c r="O42" s="3">
        <f>G26</f>
        <v>0</v>
      </c>
      <c r="P42" t="s">
        <v>64</v>
      </c>
    </row>
    <row r="43" ht="15.75" thickBot="1"/>
    <row r="44" spans="1:7" ht="15.75" thickBot="1">
      <c r="A44" t="s">
        <v>58</v>
      </c>
      <c r="G44" s="3">
        <f>G26*2.5/1000*8</f>
        <v>0</v>
      </c>
    </row>
    <row r="45" ht="15.75" thickBot="1"/>
    <row r="46" spans="1:16" ht="15.75" thickBot="1">
      <c r="A46" s="9" t="s">
        <v>62</v>
      </c>
      <c r="B46" s="10"/>
      <c r="C46" s="10"/>
      <c r="D46" s="10"/>
      <c r="E46" s="11"/>
      <c r="H46" s="4"/>
      <c r="I46" t="s">
        <v>2</v>
      </c>
      <c r="J46" s="12" t="s">
        <v>66</v>
      </c>
      <c r="K46" s="12"/>
      <c r="L46" s="12"/>
      <c r="M46" s="12"/>
      <c r="N46" s="13"/>
      <c r="O46" s="3">
        <f>G44*0.5</f>
        <v>0</v>
      </c>
      <c r="P46" t="s">
        <v>2</v>
      </c>
    </row>
    <row r="47" ht="15">
      <c r="K47" t="s">
        <v>67</v>
      </c>
    </row>
    <row r="48" ht="15">
      <c r="K48" t="s">
        <v>68</v>
      </c>
    </row>
    <row r="49" ht="15">
      <c r="K49" t="s">
        <v>69</v>
      </c>
    </row>
    <row r="82" spans="1:9" ht="15">
      <c r="A82" t="s">
        <v>55</v>
      </c>
      <c r="G82" s="7"/>
      <c r="I82" t="s">
        <v>56</v>
      </c>
    </row>
    <row r="83" ht="15">
      <c r="J83" t="s">
        <v>57</v>
      </c>
    </row>
  </sheetData>
  <sheetProtection/>
  <mergeCells count="6">
    <mergeCell ref="A42:E42"/>
    <mergeCell ref="A46:E46"/>
    <mergeCell ref="A20:E20"/>
    <mergeCell ref="A5:E5"/>
    <mergeCell ref="J42:N42"/>
    <mergeCell ref="J46:N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Ascension Parish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Compton</dc:creator>
  <cp:keywords/>
  <dc:description/>
  <cp:lastModifiedBy>PJ Peterson</cp:lastModifiedBy>
  <dcterms:created xsi:type="dcterms:W3CDTF">2013-07-24T20:52:27Z</dcterms:created>
  <dcterms:modified xsi:type="dcterms:W3CDTF">2013-10-08T21:51:43Z</dcterms:modified>
  <cp:category/>
  <cp:version/>
  <cp:contentType/>
  <cp:contentStatus/>
</cp:coreProperties>
</file>